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ppr\OneDrive\デスクトップ\WEBページ用テンプレ\"/>
    </mc:Choice>
  </mc:AlternateContent>
  <xr:revisionPtr revIDLastSave="0" documentId="13_ncr:1_{CC2F3304-1ECC-4B6B-A4B0-E4E927E366DB}" xr6:coauthVersionLast="47" xr6:coauthVersionMax="47" xr10:uidLastSave="{00000000-0000-0000-0000-000000000000}"/>
  <bookViews>
    <workbookView xWindow="3945" yWindow="3795" windowWidth="16995" windowHeight="15345" xr2:uid="{F391113B-EBCA-D94C-AAF4-C141222BA466}"/>
  </bookViews>
  <sheets>
    <sheet name="請求書" sheetId="1" r:id="rId1"/>
  </sheets>
  <definedNames>
    <definedName name="_xlnm.Print_Area" localSheetId="0">請求書!$A$1:$P$36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O28" i="1"/>
  <c r="O27" i="1"/>
  <c r="O26" i="1"/>
  <c r="O25" i="1"/>
  <c r="O24" i="1"/>
  <c r="O23" i="1"/>
  <c r="O22" i="1"/>
  <c r="O21" i="1"/>
  <c r="E32" i="1"/>
  <c r="C32" i="1" s="1"/>
  <c r="O32" i="1" s="1"/>
  <c r="H12" i="1" s="1"/>
  <c r="O20" i="1"/>
  <c r="O31" i="1" l="1"/>
  <c r="A11" i="1" s="1"/>
</calcChain>
</file>

<file path=xl/sharedStrings.xml><?xml version="1.0" encoding="utf-8"?>
<sst xmlns="http://schemas.openxmlformats.org/spreadsheetml/2006/main" count="64" uniqueCount="56">
  <si>
    <t>請求書</t>
    <rPh sb="0" eb="3">
      <t>セイキュウ</t>
    </rPh>
    <phoneticPr fontId="1"/>
  </si>
  <si>
    <t>発行日</t>
    <rPh sb="0" eb="3">
      <t>ハッコウビ</t>
    </rPh>
    <phoneticPr fontId="1"/>
  </si>
  <si>
    <t>請求番号</t>
    <rPh sb="0" eb="4">
      <t>セイキュウバ</t>
    </rPh>
    <phoneticPr fontId="1"/>
  </si>
  <si>
    <t>住所：</t>
    <rPh sb="0" eb="2">
      <t>ジュウショ</t>
    </rPh>
    <phoneticPr fontId="1"/>
  </si>
  <si>
    <t>登録番号</t>
    <phoneticPr fontId="1"/>
  </si>
  <si>
    <t>電話：</t>
    <rPh sb="0" eb="2">
      <t>デンワ</t>
    </rPh>
    <phoneticPr fontId="1"/>
  </si>
  <si>
    <t>下記の通り、ご請求申し上げます。</t>
    <rPh sb="0" eb="2">
      <t>カキ</t>
    </rPh>
    <rPh sb="9" eb="10">
      <t>モウセィ</t>
    </rPh>
    <phoneticPr fontId="1"/>
  </si>
  <si>
    <t>ご請求金額（税込）</t>
    <rPh sb="6" eb="8">
      <t>ゼイ</t>
    </rPh>
    <phoneticPr fontId="1"/>
  </si>
  <si>
    <t>振込先</t>
    <rPh sb="0" eb="3">
      <t>フリコミ</t>
    </rPh>
    <phoneticPr fontId="1"/>
  </si>
  <si>
    <t>振込期日</t>
    <rPh sb="0" eb="1">
      <t>フリコミキ</t>
    </rPh>
    <phoneticPr fontId="1"/>
  </si>
  <si>
    <t>日付</t>
    <rPh sb="0" eb="2">
      <t>ヒヅケ</t>
    </rPh>
    <phoneticPr fontId="1"/>
  </si>
  <si>
    <t>内容</t>
    <rPh sb="0" eb="2">
      <t>ナイヨウ</t>
    </rPh>
    <phoneticPr fontId="1"/>
  </si>
  <si>
    <t>消費税</t>
    <rPh sb="0" eb="3">
      <t>ショウヒゼイ</t>
    </rPh>
    <phoneticPr fontId="1"/>
  </si>
  <si>
    <t>税率</t>
    <rPh sb="0" eb="2">
      <t>ゼイリ</t>
    </rPh>
    <phoneticPr fontId="1"/>
  </si>
  <si>
    <t>単位</t>
    <rPh sb="0" eb="2">
      <t>タンイ</t>
    </rPh>
    <phoneticPr fontId="1"/>
  </si>
  <si>
    <t>数量</t>
    <rPh sb="0" eb="2">
      <t>スウ</t>
    </rPh>
    <phoneticPr fontId="1"/>
  </si>
  <si>
    <t>式</t>
    <rPh sb="0" eb="1">
      <t>シキ</t>
    </rPh>
    <phoneticPr fontId="1"/>
  </si>
  <si>
    <t>税率区分</t>
    <rPh sb="0" eb="2">
      <t>ゼイリ</t>
    </rPh>
    <rPh sb="2" eb="4">
      <t>クブn</t>
    </rPh>
    <phoneticPr fontId="1"/>
  </si>
  <si>
    <t>10%対象</t>
    <rPh sb="3" eb="5">
      <t>タイショ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</si>
  <si>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</si>
  <si>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</si>
  <si>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メール：</t>
    <phoneticPr fontId="1"/>
  </si>
  <si>
    <t>振込手数料は御社のご負担にてお願いいたします。</t>
    <rPh sb="0" eb="1">
      <t>フリコミ</t>
    </rPh>
    <rPh sb="6" eb="8">
      <t>オンシャ</t>
    </rPh>
    <phoneticPr fontId="1"/>
  </si>
  <si>
    <t>MSD23001</t>
    <phoneticPr fontId="1"/>
  </si>
  <si>
    <t>発行日の翌月末まで</t>
    <rPh sb="0" eb="3">
      <t>ハッコウビ</t>
    </rPh>
    <rPh sb="4" eb="6">
      <t>ヨクゲツ</t>
    </rPh>
    <rPh sb="6" eb="7">
      <t>マツ</t>
    </rPh>
    <phoneticPr fontId="1"/>
  </si>
  <si>
    <t>式</t>
    <rPh sb="0" eb="1">
      <t>シキ</t>
    </rPh>
    <phoneticPr fontId="1"/>
  </si>
  <si>
    <t>＜請求先会社名＞ 御中</t>
    <rPh sb="1" eb="4">
      <t>セイキュウサキ</t>
    </rPh>
    <rPh sb="4" eb="7">
      <t>カイシャメイ</t>
    </rPh>
    <rPh sb="9" eb="11">
      <t>オンチュウ</t>
    </rPh>
    <phoneticPr fontId="1"/>
  </si>
  <si>
    <t>〒＜請求先郵便番号＞</t>
    <rPh sb="2" eb="5">
      <t>セイキュウサキ</t>
    </rPh>
    <rPh sb="5" eb="9">
      <t>ユウビンバンゴウ</t>
    </rPh>
    <phoneticPr fontId="1"/>
  </si>
  <si>
    <t>＜請求先住所＞</t>
    <rPh sb="1" eb="4">
      <t>セイキュウサキ</t>
    </rPh>
    <rPh sb="4" eb="6">
      <t>ジュウショ</t>
    </rPh>
    <phoneticPr fontId="1"/>
  </si>
  <si>
    <t>＜請求先住所：ビル名など＞</t>
    <rPh sb="1" eb="4">
      <t>セイキュウサキ</t>
    </rPh>
    <rPh sb="4" eb="6">
      <t>ジュウショ</t>
    </rPh>
    <rPh sb="9" eb="10">
      <t>メイ</t>
    </rPh>
    <phoneticPr fontId="1"/>
  </si>
  <si>
    <t>＜自社会社名＞</t>
    <rPh sb="1" eb="3">
      <t>ジシャ</t>
    </rPh>
    <rPh sb="3" eb="6">
      <t>カイシャメイ</t>
    </rPh>
    <phoneticPr fontId="1"/>
  </si>
  <si>
    <t>＜自社担当者名＞</t>
    <rPh sb="1" eb="3">
      <t>ジシャ</t>
    </rPh>
    <rPh sb="3" eb="7">
      <t>タントウシャメイ</t>
    </rPh>
    <phoneticPr fontId="1"/>
  </si>
  <si>
    <t>＜自社電話番号・連絡先＞</t>
    <rPh sb="1" eb="3">
      <t>ジシャ</t>
    </rPh>
    <rPh sb="3" eb="7">
      <t>デンワバンゴウ</t>
    </rPh>
    <rPh sb="8" eb="11">
      <t>レンラクサキ</t>
    </rPh>
    <phoneticPr fontId="1"/>
  </si>
  <si>
    <t>＜連絡先メールアドレス＞</t>
    <rPh sb="1" eb="4">
      <t>レンラクサキ</t>
    </rPh>
    <phoneticPr fontId="1"/>
  </si>
  <si>
    <t>＜管理番号＞</t>
    <rPh sb="1" eb="5">
      <t>カンリバンゴウ</t>
    </rPh>
    <phoneticPr fontId="1"/>
  </si>
  <si>
    <t>＜自社口座情報・口座番号＞</t>
    <rPh sb="1" eb="3">
      <t>ジシャ</t>
    </rPh>
    <rPh sb="3" eb="5">
      <t>コウザ</t>
    </rPh>
    <rPh sb="5" eb="7">
      <t>ジョウホウ</t>
    </rPh>
    <rPh sb="8" eb="10">
      <t>コウザ</t>
    </rPh>
    <rPh sb="10" eb="12">
      <t>バンゴウ</t>
    </rPh>
    <phoneticPr fontId="1"/>
  </si>
  <si>
    <t>＜自社口座情報・口座名義＞</t>
    <rPh sb="1" eb="5">
      <t>ジシャコウザ</t>
    </rPh>
    <rPh sb="5" eb="7">
      <t>ジョウホウ</t>
    </rPh>
    <rPh sb="8" eb="12">
      <t>コウザメイギ</t>
    </rPh>
    <phoneticPr fontId="1"/>
  </si>
  <si>
    <t>単価（税込）</t>
    <rPh sb="0" eb="2">
      <t>タンカ</t>
    </rPh>
    <rPh sb="3" eb="5">
      <t>ゼイコミ</t>
    </rPh>
    <phoneticPr fontId="1"/>
  </si>
  <si>
    <t>金額（税込）</t>
    <rPh sb="0" eb="2">
      <t>キンガク</t>
    </rPh>
    <rPh sb="3" eb="5">
      <t>ゼイコミ</t>
    </rPh>
    <phoneticPr fontId="1"/>
  </si>
  <si>
    <t>うち消費税</t>
    <rPh sb="2" eb="5">
      <t>ショウヒ</t>
    </rPh>
    <phoneticPr fontId="1"/>
  </si>
  <si>
    <t>金額（税込）</t>
    <rPh sb="0" eb="2">
      <t>キンガク</t>
    </rPh>
    <rPh sb="3" eb="4">
      <t>ゼイ</t>
    </rPh>
    <rPh sb="4" eb="5">
      <t>コミ</t>
    </rPh>
    <phoneticPr fontId="1"/>
  </si>
  <si>
    <t>内消費税</t>
    <rPh sb="0" eb="1">
      <t>ウチ</t>
    </rPh>
    <rPh sb="1" eb="4">
      <t>ショウヒゼイ</t>
    </rPh>
    <phoneticPr fontId="1"/>
  </si>
  <si>
    <t>＜自社住所＞</t>
    <phoneticPr fontId="1"/>
  </si>
  <si>
    <t>〒＜自社郵便番号＞</t>
    <rPh sb="2" eb="4">
      <t>ジシャ</t>
    </rPh>
    <rPh sb="4" eb="8">
      <t>ユウビンバンゴウ</t>
    </rPh>
    <phoneticPr fontId="1"/>
  </si>
  <si>
    <t>ホームページの制作①</t>
    <rPh sb="7" eb="9">
      <t>セイサク</t>
    </rPh>
    <phoneticPr fontId="1"/>
  </si>
  <si>
    <t>ホームページの制作②</t>
    <rPh sb="7" eb="9">
      <t>セイサク</t>
    </rPh>
    <phoneticPr fontId="1"/>
  </si>
  <si>
    <t>ホームページの制作③</t>
    <rPh sb="7" eb="9">
      <t>セイサク</t>
    </rPh>
    <phoneticPr fontId="1"/>
  </si>
  <si>
    <t>ホームページの制作④</t>
    <rPh sb="7" eb="9">
      <t>セイサク</t>
    </rPh>
    <phoneticPr fontId="1"/>
  </si>
  <si>
    <t>ホームページの制作⑤</t>
    <rPh sb="7" eb="9">
      <t>セイサク</t>
    </rPh>
    <phoneticPr fontId="1"/>
  </si>
  <si>
    <t>ホームページの制作⑥</t>
    <rPh sb="7" eb="9">
      <t>セイサク</t>
    </rPh>
    <phoneticPr fontId="1"/>
  </si>
  <si>
    <t>ホームページの制作⑦</t>
    <rPh sb="7" eb="9">
      <t>セイサク</t>
    </rPh>
    <phoneticPr fontId="1"/>
  </si>
  <si>
    <t>ホームページの制作⑧</t>
    <rPh sb="7" eb="9">
      <t>セイサク</t>
    </rPh>
    <phoneticPr fontId="1"/>
  </si>
  <si>
    <t>ホームページの制作⑨</t>
    <rPh sb="7" eb="9">
      <t>セイサク</t>
    </rPh>
    <phoneticPr fontId="1"/>
  </si>
  <si>
    <t>ホームページの制作⑩</t>
    <rPh sb="7" eb="9">
      <t>セイサク</t>
    </rPh>
    <phoneticPr fontId="1"/>
  </si>
  <si>
    <t>登録番号：</t>
    <rPh sb="0" eb="4">
      <t>トウロクバンゴウ</t>
    </rPh>
    <phoneticPr fontId="1"/>
  </si>
  <si>
    <t>＜インボイス登録番号＞</t>
    <rPh sb="6" eb="10">
      <t>トウロクバンゴウ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</si>
</sst>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〒&quot;000\-0000"/>
  </numFmts>
  <fonts count="19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26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32"/>
      <color theme="1"/>
      <name val="ＭＳ Ｐゴシック"/>
      <family val="2"/>
      <charset val="128"/>
    </font>
    <font>
      <sz val="22"/>
      <color theme="1"/>
      <name val="ＭＳ Ｐゴシック"/>
      <family val="2"/>
      <charset val="128"/>
    </font>
    <font>
      <sz val="36"/>
      <color theme="0"/>
      <name val="ＭＳ Ｐゴシック"/>
      <family val="2"/>
      <charset val="128"/>
    </font>
    <font>
      <sz val="16"/>
      <color theme="0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6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2864F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3" borderId="0" xfId="0" applyFont="1" applyFill="1">
      <alignment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9" fontId="6" fillId="0" borderId="1" xfId="2" applyFont="1" applyBorder="1" applyProtection="1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6" fontId="6" fillId="0" borderId="0" xfId="0" applyNumberFormat="1" applyFont="1" applyProtection="1">
      <alignment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6" fontId="6" fillId="0" borderId="9" xfId="1" applyFont="1" applyBorder="1" applyAlignment="1" applyProtection="1">
      <alignment horizontal="right" vertical="center"/>
      <protection locked="0"/>
    </xf>
    <xf numFmtId="9" fontId="6" fillId="0" borderId="9" xfId="2" applyFont="1" applyBorder="1" applyProtection="1">
      <alignment vertical="center"/>
    </xf>
    <xf numFmtId="6" fontId="6" fillId="0" borderId="9" xfId="1" applyFont="1" applyBorder="1" applyAlignment="1" applyProtection="1">
      <alignment horizontal="right" vertical="center"/>
    </xf>
    <xf numFmtId="14" fontId="6" fillId="0" borderId="0" xfId="0" applyNumberFormat="1" applyFont="1" applyAlignment="1" applyProtection="1">
      <alignment horizontal="center" vertical="center"/>
      <protection locked="0"/>
    </xf>
    <xf numFmtId="6" fontId="6" fillId="0" borderId="0" xfId="1" applyFont="1" applyBorder="1" applyAlignment="1" applyProtection="1">
      <alignment horizontal="right" vertical="center"/>
      <protection locked="0"/>
    </xf>
    <xf numFmtId="20" fontId="3" fillId="0" borderId="0" xfId="0" applyNumberFormat="1" applyFo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6" fontId="6" fillId="0" borderId="1" xfId="1" applyFont="1" applyBorder="1" applyAlignment="1" applyProtection="1">
      <alignment horizontal="right" vertical="center"/>
      <protection locked="0"/>
    </xf>
    <xf numFmtId="6" fontId="6" fillId="0" borderId="1" xfId="1" applyFont="1" applyBorder="1" applyAlignment="1" applyProtection="1">
      <alignment horizontal="right" vertical="center"/>
    </xf>
    <xf numFmtId="0" fontId="15" fillId="0" borderId="1" xfId="0" applyFont="1" applyBorder="1" applyProtection="1">
      <alignment vertical="center"/>
      <protection locked="0"/>
    </xf>
    <xf numFmtId="6" fontId="6" fillId="0" borderId="1" xfId="0" applyNumberFormat="1" applyFont="1" applyBorder="1">
      <alignment vertical="center"/>
    </xf>
    <xf numFmtId="6" fontId="11" fillId="0" borderId="1" xfId="1" applyFont="1" applyBorder="1" applyAlignment="1" applyProtection="1">
      <alignment vertical="center"/>
    </xf>
    <xf numFmtId="6" fontId="6" fillId="0" borderId="8" xfId="1" applyFont="1" applyBorder="1" applyAlignment="1" applyProtection="1">
      <alignment vertical="center"/>
    </xf>
    <xf numFmtId="6" fontId="6" fillId="0" borderId="10" xfId="1" applyFont="1" applyBorder="1" applyAlignment="1" applyProtection="1">
      <alignment vertical="center"/>
    </xf>
    <xf numFmtId="6" fontId="10" fillId="2" borderId="1" xfId="0" applyNumberFormat="1" applyFont="1" applyFill="1" applyBorder="1" applyAlignment="1" applyProtection="1">
      <alignment horizontal="center" vertical="center"/>
      <protection locked="0"/>
    </xf>
    <xf numFmtId="6" fontId="17" fillId="2" borderId="1" xfId="0" applyNumberFormat="1" applyFont="1" applyFill="1" applyBorder="1" applyAlignment="1" applyProtection="1">
      <alignment horizontal="center" vertical="center"/>
      <protection locked="0"/>
    </xf>
    <xf numFmtId="6" fontId="10" fillId="2" borderId="8" xfId="1" applyFont="1" applyFill="1" applyBorder="1" applyAlignment="1" applyProtection="1">
      <alignment horizontal="center" vertical="center"/>
      <protection locked="0"/>
    </xf>
    <xf numFmtId="6" fontId="10" fillId="2" borderId="10" xfId="1" applyFont="1" applyFill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Protection="1">
      <alignment vertical="center"/>
      <protection locked="0"/>
    </xf>
    <xf numFmtId="0" fontId="11" fillId="0" borderId="9" xfId="0" applyFont="1" applyBorder="1" applyProtection="1">
      <alignment vertical="center"/>
      <protection locked="0"/>
    </xf>
    <xf numFmtId="0" fontId="11" fillId="0" borderId="10" xfId="0" applyFont="1" applyBorder="1" applyProtection="1">
      <alignment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76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6" fontId="7" fillId="0" borderId="13" xfId="0" applyNumberFormat="1" applyFont="1" applyBorder="1" applyAlignment="1">
      <alignment horizontal="center" vertical="center"/>
    </xf>
    <xf numFmtId="6" fontId="7" fillId="0" borderId="3" xfId="0" applyNumberFormat="1" applyFont="1" applyBorder="1" applyAlignment="1">
      <alignment horizontal="center" vertical="center"/>
    </xf>
    <xf numFmtId="6" fontId="7" fillId="0" borderId="14" xfId="0" applyNumberFormat="1" applyFont="1" applyBorder="1" applyAlignment="1">
      <alignment horizontal="center" vertical="center"/>
    </xf>
    <xf numFmtId="6" fontId="7" fillId="0" borderId="6" xfId="0" applyNumberFormat="1" applyFont="1" applyBorder="1" applyAlignment="1">
      <alignment horizontal="center" vertical="center"/>
    </xf>
    <xf numFmtId="0" fontId="3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14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4" fillId="0" borderId="7" xfId="0" applyFont="1" applyBorder="1" applyAlignment="1" applyProtection="1">
      <alignment horizontal="left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11" fillId="0" borderId="3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11" fillId="0" borderId="5" xfId="0" applyFont="1" applyBorder="1" applyProtection="1">
      <alignment vertical="center"/>
      <protection locked="0"/>
    </xf>
    <xf numFmtId="0" fontId="11" fillId="0" borderId="6" xfId="0" applyFont="1" applyBorder="1" applyProtection="1">
      <alignment vertical="center"/>
      <protection locked="0"/>
    </xf>
    <xf numFmtId="0" fontId="11" fillId="0" borderId="7" xfId="0" applyFont="1" applyBorder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6" fontId="16" fillId="0" borderId="17" xfId="0" applyNumberFormat="1" applyFont="1" applyBorder="1" applyAlignment="1">
      <alignment horizontal="center" vertical="center"/>
    </xf>
    <xf numFmtId="6" fontId="16" fillId="0" borderId="4" xfId="0" applyNumberFormat="1" applyFont="1" applyBorder="1" applyAlignment="1">
      <alignment horizontal="center" vertical="center"/>
    </xf>
    <xf numFmtId="6" fontId="16" fillId="0" borderId="18" xfId="0" applyNumberFormat="1" applyFont="1" applyBorder="1" applyAlignment="1">
      <alignment horizontal="center" vertical="center"/>
    </xf>
    <xf numFmtId="6" fontId="16" fillId="0" borderId="7" xfId="0" applyNumberFormat="1" applyFont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2864F0"/>
      <color rgb="FFE9E7E7"/>
      <color rgb="FFF8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0707-76AA-BF4A-B2CA-0BB5FC6A2EF7}">
  <sheetPr>
    <pageSetUpPr fitToPage="1"/>
  </sheetPr>
  <dimension ref="A1:P40"/>
  <sheetViews>
    <sheetView tabSelected="1" topLeftCell="A3" zoomScale="85" zoomScaleNormal="85" workbookViewId="0">
      <selection activeCell="C20" sqref="C20:I20"/>
    </sheetView>
  </sheetViews>
  <sheetFormatPr defaultColWidth="0" defaultRowHeight="17.25" zeroHeight="1" x14ac:dyDescent="0.4"/>
  <cols>
    <col min="1" max="1" width="10.44140625" style="4" customWidth="1"/>
    <col min="2" max="2" width="6" style="4" customWidth="1"/>
    <col min="3" max="7" width="8" style="4" customWidth="1"/>
    <col min="8" max="9" width="7.44140625" style="4" customWidth="1"/>
    <col min="10" max="10" width="8" style="4" customWidth="1"/>
    <col min="11" max="11" width="8.109375" style="4" bestFit="1" customWidth="1"/>
    <col min="12" max="12" width="7" style="4" customWidth="1"/>
    <col min="13" max="13" width="8.88671875" style="4" customWidth="1"/>
    <col min="14" max="16" width="8" style="4" customWidth="1"/>
    <col min="17" max="16384" width="10.6640625" style="4" hidden="1"/>
  </cols>
  <sheetData>
    <row r="1" spans="1:16" s="1" customFormat="1" ht="53.1" customHeight="1" x14ac:dyDescent="0.4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1" customFormat="1" hidden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s="1" customFormat="1" ht="30.95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55" t="s">
        <v>1</v>
      </c>
      <c r="M3" s="55"/>
      <c r="N3" s="54">
        <v>46269</v>
      </c>
      <c r="O3" s="54"/>
      <c r="P3" s="54"/>
    </row>
    <row r="4" spans="1:16" s="1" customFormat="1" ht="30.95" customHeight="1" x14ac:dyDescent="0.4">
      <c r="A4" s="60" t="s">
        <v>26</v>
      </c>
      <c r="B4" s="60"/>
      <c r="C4" s="60"/>
      <c r="D4" s="60"/>
      <c r="E4" s="60"/>
      <c r="F4" s="60"/>
      <c r="G4" s="60"/>
      <c r="H4" s="60"/>
      <c r="I4" s="60"/>
      <c r="J4" s="7"/>
      <c r="K4" s="7"/>
      <c r="L4" s="55" t="s">
        <v>2</v>
      </c>
      <c r="M4" s="55"/>
      <c r="N4" s="58" t="s">
        <v>34</v>
      </c>
      <c r="O4" s="58"/>
      <c r="P4" s="58"/>
    </row>
    <row r="5" spans="1:16" s="1" customFormat="1" ht="26.1" customHeight="1" x14ac:dyDescent="0.4">
      <c r="A5" s="42" t="s">
        <v>27</v>
      </c>
      <c r="B5" s="42"/>
      <c r="C5" s="42"/>
      <c r="D5" s="42"/>
      <c r="E5" s="42"/>
      <c r="F5" s="42"/>
      <c r="G5" s="42"/>
      <c r="H5" s="42"/>
      <c r="I5" s="42"/>
      <c r="J5" s="7"/>
      <c r="K5" s="7"/>
      <c r="L5" s="56" t="s">
        <v>4</v>
      </c>
      <c r="M5" s="57"/>
      <c r="N5" s="59" t="s">
        <v>23</v>
      </c>
      <c r="O5" s="59"/>
      <c r="P5" s="59"/>
    </row>
    <row r="6" spans="1:16" s="1" customFormat="1" ht="26.1" customHeight="1" x14ac:dyDescent="0.4">
      <c r="A6" s="78" t="s">
        <v>28</v>
      </c>
      <c r="B6" s="78"/>
      <c r="C6" s="78"/>
      <c r="D6" s="78"/>
      <c r="E6" s="78"/>
      <c r="F6" s="78"/>
      <c r="G6" s="78"/>
      <c r="H6" s="78"/>
      <c r="I6" s="78"/>
      <c r="J6" s="7"/>
      <c r="K6" s="22" t="s">
        <v>30</v>
      </c>
      <c r="L6" s="22"/>
      <c r="M6" s="22"/>
      <c r="N6" s="22"/>
      <c r="O6" s="22"/>
      <c r="P6" s="22"/>
    </row>
    <row r="7" spans="1:16" s="1" customFormat="1" ht="26.1" customHeight="1" x14ac:dyDescent="0.4">
      <c r="A7" s="43" t="s">
        <v>29</v>
      </c>
      <c r="B7" s="43"/>
      <c r="C7" s="43"/>
      <c r="D7" s="43"/>
      <c r="E7" s="43"/>
      <c r="F7" s="43"/>
      <c r="G7" s="43"/>
      <c r="H7" s="43"/>
      <c r="I7" s="43"/>
      <c r="J7" s="7"/>
      <c r="K7" s="42" t="s">
        <v>31</v>
      </c>
      <c r="L7" s="42"/>
      <c r="M7" s="42"/>
      <c r="N7" s="42"/>
      <c r="O7" s="42"/>
      <c r="P7" s="42"/>
    </row>
    <row r="8" spans="1:16" s="1" customFormat="1" ht="33.950000000000003" customHeight="1" x14ac:dyDescent="0.4">
      <c r="A8" s="13"/>
      <c r="B8" s="13"/>
      <c r="C8" s="13"/>
      <c r="D8" s="13"/>
      <c r="E8" s="13"/>
      <c r="F8" s="13"/>
      <c r="G8" s="13"/>
      <c r="H8" s="13"/>
      <c r="I8" s="13"/>
      <c r="J8" s="7"/>
      <c r="K8" s="20" t="s">
        <v>3</v>
      </c>
      <c r="L8" s="52" t="s">
        <v>43</v>
      </c>
      <c r="M8" s="52"/>
      <c r="N8" s="52"/>
      <c r="O8" s="52"/>
      <c r="P8" s="52"/>
    </row>
    <row r="9" spans="1:16" s="51" customFormat="1" ht="30" customHeight="1" x14ac:dyDescent="0.4">
      <c r="A9" s="44" t="s">
        <v>6</v>
      </c>
      <c r="B9" s="44"/>
      <c r="C9" s="44"/>
      <c r="D9" s="44"/>
      <c r="E9" s="44"/>
      <c r="F9" s="44"/>
      <c r="G9" s="44"/>
      <c r="H9" s="44"/>
      <c r="I9" s="44"/>
      <c r="J9" s="7"/>
      <c r="K9" s="20"/>
      <c r="L9" s="51" t="s">
        <v>42</v>
      </c>
    </row>
    <row r="10" spans="1:16" s="1" customFormat="1" ht="38.1" customHeight="1" x14ac:dyDescent="0.4">
      <c r="A10" s="37" t="s">
        <v>7</v>
      </c>
      <c r="B10" s="67"/>
      <c r="C10" s="67"/>
      <c r="D10" s="67"/>
      <c r="E10" s="67"/>
      <c r="F10" s="67"/>
      <c r="G10" s="67"/>
      <c r="H10" s="67"/>
      <c r="I10" s="36"/>
      <c r="J10" s="8"/>
      <c r="K10" s="20" t="s">
        <v>5</v>
      </c>
      <c r="L10" s="49" t="s">
        <v>32</v>
      </c>
      <c r="M10" s="49"/>
      <c r="N10" s="49"/>
      <c r="O10" s="49"/>
      <c r="P10" s="49"/>
    </row>
    <row r="11" spans="1:16" s="50" customFormat="1" ht="30" customHeight="1" x14ac:dyDescent="0.4">
      <c r="A11" s="45">
        <f>O31</f>
        <v>2500000</v>
      </c>
      <c r="B11" s="46"/>
      <c r="C11" s="46"/>
      <c r="D11" s="46"/>
      <c r="E11" s="46"/>
      <c r="F11" s="46"/>
      <c r="G11" s="46"/>
      <c r="H11" s="79" t="s">
        <v>41</v>
      </c>
      <c r="I11" s="80"/>
      <c r="J11" s="7"/>
      <c r="K11" s="20" t="s">
        <v>21</v>
      </c>
      <c r="L11" s="50" t="s">
        <v>33</v>
      </c>
    </row>
    <row r="12" spans="1:16" s="49" customFormat="1" ht="30" customHeight="1" x14ac:dyDescent="0.4">
      <c r="A12" s="47"/>
      <c r="B12" s="48"/>
      <c r="C12" s="48"/>
      <c r="D12" s="48"/>
      <c r="E12" s="48"/>
      <c r="F12" s="48"/>
      <c r="G12" s="48"/>
      <c r="H12" s="81">
        <f>O32</f>
        <v>227273</v>
      </c>
      <c r="I12" s="82"/>
      <c r="J12" s="7"/>
      <c r="K12" s="21" t="s">
        <v>54</v>
      </c>
      <c r="L12" s="49" t="s">
        <v>55</v>
      </c>
    </row>
    <row r="13" spans="1:16" s="1" customFormat="1" ht="32.1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6" s="1" customFormat="1" ht="36" customHeight="1" x14ac:dyDescent="0.4">
      <c r="A14" s="70" t="s">
        <v>8</v>
      </c>
      <c r="B14" s="72" t="s">
        <v>35</v>
      </c>
      <c r="C14" s="73"/>
      <c r="D14" s="73"/>
      <c r="E14" s="73"/>
      <c r="F14" s="73"/>
      <c r="G14" s="74"/>
      <c r="H14" s="7"/>
      <c r="I14" s="7"/>
      <c r="J14" s="7"/>
      <c r="K14" s="7"/>
      <c r="L14" s="7"/>
      <c r="M14" s="7"/>
      <c r="N14" s="7"/>
      <c r="O14" s="7"/>
      <c r="P14" s="7"/>
    </row>
    <row r="15" spans="1:16" s="1" customFormat="1" ht="36" customHeight="1" x14ac:dyDescent="0.4">
      <c r="A15" s="71"/>
      <c r="B15" s="75" t="s">
        <v>36</v>
      </c>
      <c r="C15" s="76"/>
      <c r="D15" s="76"/>
      <c r="E15" s="76"/>
      <c r="F15" s="76"/>
      <c r="G15" s="77"/>
      <c r="H15" s="7"/>
      <c r="I15" s="7"/>
      <c r="J15" s="7"/>
      <c r="K15" s="7"/>
      <c r="L15" s="7"/>
      <c r="M15" s="7"/>
      <c r="N15" s="7"/>
      <c r="O15" s="7"/>
      <c r="P15" s="7"/>
    </row>
    <row r="16" spans="1:16" s="1" customFormat="1" ht="36" customHeight="1" x14ac:dyDescent="0.4">
      <c r="A16" s="11" t="s">
        <v>9</v>
      </c>
      <c r="B16" s="38" t="s">
        <v>24</v>
      </c>
      <c r="C16" s="39"/>
      <c r="D16" s="39"/>
      <c r="E16" s="39"/>
      <c r="F16" s="39"/>
      <c r="G16" s="40"/>
      <c r="H16" s="7"/>
      <c r="I16" s="7"/>
      <c r="J16" s="7"/>
      <c r="K16" s="19"/>
      <c r="L16" s="7"/>
      <c r="M16" s="7"/>
      <c r="N16" s="7"/>
      <c r="O16" s="7"/>
      <c r="P16" s="7"/>
    </row>
    <row r="17" spans="1:16" s="1" customFormat="1" ht="30" customHeight="1" x14ac:dyDescent="0.4">
      <c r="A17" s="9" t="s">
        <v>22</v>
      </c>
      <c r="B17" s="9"/>
      <c r="C17" s="9"/>
      <c r="D17" s="9"/>
      <c r="E17" s="9"/>
      <c r="F17" s="9"/>
      <c r="G17" s="9"/>
      <c r="H17" s="7"/>
      <c r="I17" s="7"/>
      <c r="J17" s="7"/>
      <c r="K17" s="7"/>
      <c r="L17" s="7"/>
      <c r="M17" s="7"/>
      <c r="N17" s="7"/>
      <c r="O17" s="7"/>
      <c r="P17" s="7"/>
    </row>
    <row r="18" spans="1:16" s="1" customFormat="1" ht="30" customHeight="1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s="1" customFormat="1" ht="33" customHeight="1" x14ac:dyDescent="0.4">
      <c r="A19" s="41" t="s">
        <v>10</v>
      </c>
      <c r="B19" s="41"/>
      <c r="C19" s="41" t="s">
        <v>11</v>
      </c>
      <c r="D19" s="41"/>
      <c r="E19" s="41"/>
      <c r="F19" s="41"/>
      <c r="G19" s="41"/>
      <c r="H19" s="41"/>
      <c r="I19" s="41"/>
      <c r="J19" s="5" t="s">
        <v>15</v>
      </c>
      <c r="K19" s="5" t="s">
        <v>14</v>
      </c>
      <c r="L19" s="41" t="s">
        <v>37</v>
      </c>
      <c r="M19" s="41"/>
      <c r="N19" s="5" t="s">
        <v>13</v>
      </c>
      <c r="O19" s="41" t="s">
        <v>38</v>
      </c>
      <c r="P19" s="41"/>
    </row>
    <row r="20" spans="1:16" s="1" customFormat="1" ht="33" customHeight="1" x14ac:dyDescent="0.4">
      <c r="A20" s="34">
        <v>46269</v>
      </c>
      <c r="B20" s="34"/>
      <c r="C20" s="25" t="s">
        <v>44</v>
      </c>
      <c r="D20" s="25"/>
      <c r="E20" s="25"/>
      <c r="F20" s="25"/>
      <c r="G20" s="25"/>
      <c r="H20" s="25"/>
      <c r="I20" s="25"/>
      <c r="J20" s="2">
        <v>1</v>
      </c>
      <c r="K20" s="3" t="s">
        <v>25</v>
      </c>
      <c r="L20" s="23">
        <v>250000</v>
      </c>
      <c r="M20" s="23"/>
      <c r="N20" s="6">
        <v>0.1</v>
      </c>
      <c r="O20" s="24">
        <f>IF(L20="", "", J20*L20)</f>
        <v>250000</v>
      </c>
      <c r="P20" s="24"/>
    </row>
    <row r="21" spans="1:16" s="1" customFormat="1" ht="33" customHeight="1" x14ac:dyDescent="0.4">
      <c r="A21" s="34">
        <v>46269</v>
      </c>
      <c r="B21" s="34"/>
      <c r="C21" s="25" t="s">
        <v>45</v>
      </c>
      <c r="D21" s="25"/>
      <c r="E21" s="25"/>
      <c r="F21" s="25"/>
      <c r="G21" s="25"/>
      <c r="H21" s="25"/>
      <c r="I21" s="25"/>
      <c r="J21" s="2">
        <v>1</v>
      </c>
      <c r="K21" s="3" t="s">
        <v>16</v>
      </c>
      <c r="L21" s="23">
        <v>250000</v>
      </c>
      <c r="M21" s="23"/>
      <c r="N21" s="6">
        <v>0.1</v>
      </c>
      <c r="O21" s="24">
        <f t="shared" ref="O21:O26" si="0">IF(L21="", "", J21*L21)</f>
        <v>250000</v>
      </c>
      <c r="P21" s="24"/>
    </row>
    <row r="22" spans="1:16" s="1" customFormat="1" ht="33" customHeight="1" x14ac:dyDescent="0.4">
      <c r="A22" s="34">
        <v>46269</v>
      </c>
      <c r="B22" s="34"/>
      <c r="C22" s="25" t="s">
        <v>46</v>
      </c>
      <c r="D22" s="25"/>
      <c r="E22" s="25"/>
      <c r="F22" s="25"/>
      <c r="G22" s="25"/>
      <c r="H22" s="25"/>
      <c r="I22" s="25"/>
      <c r="J22" s="2">
        <v>1</v>
      </c>
      <c r="K22" s="3" t="s">
        <v>16</v>
      </c>
      <c r="L22" s="23">
        <v>250000</v>
      </c>
      <c r="M22" s="23"/>
      <c r="N22" s="6">
        <v>0.1</v>
      </c>
      <c r="O22" s="24">
        <f t="shared" si="0"/>
        <v>250000</v>
      </c>
      <c r="P22" s="24"/>
    </row>
    <row r="23" spans="1:16" s="1" customFormat="1" ht="33" customHeight="1" x14ac:dyDescent="0.4">
      <c r="A23" s="34">
        <v>46269</v>
      </c>
      <c r="B23" s="34"/>
      <c r="C23" s="25" t="s">
        <v>47</v>
      </c>
      <c r="D23" s="25"/>
      <c r="E23" s="25"/>
      <c r="F23" s="25"/>
      <c r="G23" s="25"/>
      <c r="H23" s="25"/>
      <c r="I23" s="25"/>
      <c r="J23" s="2">
        <v>1</v>
      </c>
      <c r="K23" s="3" t="s">
        <v>16</v>
      </c>
      <c r="L23" s="23">
        <v>250000</v>
      </c>
      <c r="M23" s="23"/>
      <c r="N23" s="6">
        <v>0.1</v>
      </c>
      <c r="O23" s="24">
        <f t="shared" si="0"/>
        <v>250000</v>
      </c>
      <c r="P23" s="24"/>
    </row>
    <row r="24" spans="1:16" s="1" customFormat="1" ht="33" customHeight="1" x14ac:dyDescent="0.4">
      <c r="A24" s="34">
        <v>46269</v>
      </c>
      <c r="B24" s="34"/>
      <c r="C24" s="25" t="s">
        <v>48</v>
      </c>
      <c r="D24" s="25"/>
      <c r="E24" s="25"/>
      <c r="F24" s="25"/>
      <c r="G24" s="25"/>
      <c r="H24" s="25"/>
      <c r="I24" s="25"/>
      <c r="J24" s="2">
        <v>1</v>
      </c>
      <c r="K24" s="3" t="s">
        <v>16</v>
      </c>
      <c r="L24" s="23">
        <v>250000</v>
      </c>
      <c r="M24" s="23"/>
      <c r="N24" s="6">
        <v>0.1</v>
      </c>
      <c r="O24" s="24">
        <f t="shared" si="0"/>
        <v>250000</v>
      </c>
      <c r="P24" s="24"/>
    </row>
    <row r="25" spans="1:16" s="1" customFormat="1" ht="33" customHeight="1" x14ac:dyDescent="0.4">
      <c r="A25" s="34">
        <v>46269</v>
      </c>
      <c r="B25" s="34"/>
      <c r="C25" s="25" t="s">
        <v>49</v>
      </c>
      <c r="D25" s="25"/>
      <c r="E25" s="25"/>
      <c r="F25" s="25"/>
      <c r="G25" s="25"/>
      <c r="H25" s="25"/>
      <c r="I25" s="25"/>
      <c r="J25" s="2">
        <v>1</v>
      </c>
      <c r="K25" s="3" t="s">
        <v>16</v>
      </c>
      <c r="L25" s="23">
        <v>250000</v>
      </c>
      <c r="M25" s="23"/>
      <c r="N25" s="6">
        <v>0.1</v>
      </c>
      <c r="O25" s="24">
        <f t="shared" si="0"/>
        <v>250000</v>
      </c>
      <c r="P25" s="24"/>
    </row>
    <row r="26" spans="1:16" s="1" customFormat="1" ht="33" customHeight="1" x14ac:dyDescent="0.4">
      <c r="A26" s="34">
        <v>46269</v>
      </c>
      <c r="B26" s="34"/>
      <c r="C26" s="25" t="s">
        <v>50</v>
      </c>
      <c r="D26" s="25"/>
      <c r="E26" s="25"/>
      <c r="F26" s="25"/>
      <c r="G26" s="25"/>
      <c r="H26" s="25"/>
      <c r="I26" s="25"/>
      <c r="J26" s="2">
        <v>1</v>
      </c>
      <c r="K26" s="3" t="s">
        <v>16</v>
      </c>
      <c r="L26" s="23">
        <v>250000</v>
      </c>
      <c r="M26" s="23"/>
      <c r="N26" s="6">
        <v>0.1</v>
      </c>
      <c r="O26" s="24">
        <f t="shared" si="0"/>
        <v>250000</v>
      </c>
      <c r="P26" s="24"/>
    </row>
    <row r="27" spans="1:16" s="1" customFormat="1" ht="33" customHeight="1" x14ac:dyDescent="0.4">
      <c r="A27" s="34">
        <v>46269</v>
      </c>
      <c r="B27" s="34"/>
      <c r="C27" s="25" t="s">
        <v>51</v>
      </c>
      <c r="D27" s="25"/>
      <c r="E27" s="25"/>
      <c r="F27" s="25"/>
      <c r="G27" s="25"/>
      <c r="H27" s="25"/>
      <c r="I27" s="25"/>
      <c r="J27" s="2">
        <v>1</v>
      </c>
      <c r="K27" s="3" t="s">
        <v>16</v>
      </c>
      <c r="L27" s="23">
        <v>250000</v>
      </c>
      <c r="M27" s="23"/>
      <c r="N27" s="6">
        <v>0.1</v>
      </c>
      <c r="O27" s="24">
        <f t="shared" ref="O27:O29" si="1">IF(L27="", "", J27*L27)</f>
        <v>250000</v>
      </c>
      <c r="P27" s="24"/>
    </row>
    <row r="28" spans="1:16" s="1" customFormat="1" ht="33" customHeight="1" x14ac:dyDescent="0.4">
      <c r="A28" s="34">
        <v>46269</v>
      </c>
      <c r="B28" s="34"/>
      <c r="C28" s="25" t="s">
        <v>52</v>
      </c>
      <c r="D28" s="25"/>
      <c r="E28" s="25"/>
      <c r="F28" s="25"/>
      <c r="G28" s="25"/>
      <c r="H28" s="25"/>
      <c r="I28" s="25"/>
      <c r="J28" s="2">
        <v>1</v>
      </c>
      <c r="K28" s="3" t="s">
        <v>16</v>
      </c>
      <c r="L28" s="23">
        <v>250000</v>
      </c>
      <c r="M28" s="23"/>
      <c r="N28" s="6">
        <v>0.1</v>
      </c>
      <c r="O28" s="24">
        <f t="shared" si="1"/>
        <v>250000</v>
      </c>
      <c r="P28" s="24"/>
    </row>
    <row r="29" spans="1:16" s="1" customFormat="1" ht="33" customHeight="1" x14ac:dyDescent="0.4">
      <c r="A29" s="34">
        <v>46269</v>
      </c>
      <c r="B29" s="34"/>
      <c r="C29" s="25" t="s">
        <v>53</v>
      </c>
      <c r="D29" s="25"/>
      <c r="E29" s="25"/>
      <c r="F29" s="25"/>
      <c r="G29" s="25"/>
      <c r="H29" s="25"/>
      <c r="I29" s="25"/>
      <c r="J29" s="2">
        <v>1</v>
      </c>
      <c r="K29" s="3" t="s">
        <v>16</v>
      </c>
      <c r="L29" s="23">
        <v>250000</v>
      </c>
      <c r="M29" s="23"/>
      <c r="N29" s="6">
        <v>0.1</v>
      </c>
      <c r="O29" s="24">
        <f t="shared" si="1"/>
        <v>250000</v>
      </c>
      <c r="P29" s="24"/>
    </row>
    <row r="30" spans="1:16" s="1" customFormat="1" ht="33" customHeight="1" x14ac:dyDescent="0.4">
      <c r="A30" s="17"/>
      <c r="B30" s="17"/>
      <c r="C30" s="13"/>
      <c r="D30" s="13"/>
      <c r="E30" s="13"/>
      <c r="F30" s="13"/>
      <c r="G30" s="13"/>
      <c r="H30" s="13"/>
      <c r="I30" s="13"/>
      <c r="J30" s="9"/>
      <c r="K30" s="12"/>
      <c r="L30" s="18"/>
      <c r="M30" s="14"/>
      <c r="N30" s="15"/>
      <c r="O30" s="16"/>
      <c r="P30" s="16"/>
    </row>
    <row r="31" spans="1:16" s="1" customFormat="1" ht="33" customHeight="1" x14ac:dyDescent="0.4">
      <c r="A31" s="37" t="s">
        <v>17</v>
      </c>
      <c r="B31" s="36"/>
      <c r="C31" s="35" t="s">
        <v>12</v>
      </c>
      <c r="D31" s="36"/>
      <c r="E31" s="32" t="s">
        <v>40</v>
      </c>
      <c r="F31" s="33"/>
      <c r="G31" s="9"/>
      <c r="H31" s="9"/>
      <c r="I31" s="9"/>
      <c r="J31" s="7"/>
      <c r="K31" s="9"/>
      <c r="L31" s="9"/>
      <c r="M31" s="30" t="s">
        <v>20</v>
      </c>
      <c r="N31" s="30"/>
      <c r="O31" s="26">
        <f>E32</f>
        <v>2500000</v>
      </c>
      <c r="P31" s="26"/>
    </row>
    <row r="32" spans="1:16" s="1" customFormat="1" ht="33" customHeight="1" x14ac:dyDescent="0.4">
      <c r="A32" s="68" t="s">
        <v>18</v>
      </c>
      <c r="B32" s="69"/>
      <c r="C32" s="26">
        <f>INT(E32/1.1*0.1+0.5)</f>
        <v>227273</v>
      </c>
      <c r="D32" s="26"/>
      <c r="E32" s="28">
        <f>SUMIF(N19:N29, 10%, O19:P29)</f>
        <v>2500000</v>
      </c>
      <c r="F32" s="29"/>
      <c r="G32" s="9"/>
      <c r="H32" s="9"/>
      <c r="I32" s="9"/>
      <c r="J32" s="9"/>
      <c r="K32" s="9"/>
      <c r="L32" s="10"/>
      <c r="M32" s="31" t="s">
        <v>39</v>
      </c>
      <c r="N32" s="31"/>
      <c r="O32" s="27">
        <f>SUM(C32)</f>
        <v>227273</v>
      </c>
      <c r="P32" s="27"/>
    </row>
    <row r="33" spans="1:16" s="1" customFormat="1" ht="33" customHeight="1" x14ac:dyDescent="0.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10"/>
      <c r="M33" s="10"/>
      <c r="N33" s="10"/>
      <c r="O33" s="10"/>
      <c r="P33" s="10"/>
    </row>
    <row r="34" spans="1:16" s="1" customFormat="1" ht="33" customHeight="1" x14ac:dyDescent="0.4">
      <c r="A34" s="37" t="s">
        <v>19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36"/>
    </row>
    <row r="35" spans="1:16" s="1" customFormat="1" ht="33" customHeight="1" x14ac:dyDescent="0.4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3"/>
    </row>
    <row r="36" spans="1:16" s="1" customFormat="1" ht="33" customHeight="1" x14ac:dyDescent="0.4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6"/>
    </row>
    <row r="37" spans="1:16" x14ac:dyDescent="0.4"/>
    <row r="38" spans="1:16" x14ac:dyDescent="0.4"/>
    <row r="39" spans="1:16" x14ac:dyDescent="0.4"/>
    <row r="40" spans="1:16" x14ac:dyDescent="0.4"/>
  </sheetData>
  <sheetProtection formatCells="0" formatColumns="0" formatRows="0"/>
  <mergeCells count="83">
    <mergeCell ref="A6:I6"/>
    <mergeCell ref="O20:P20"/>
    <mergeCell ref="O22:P22"/>
    <mergeCell ref="K7:P7"/>
    <mergeCell ref="A14:A15"/>
    <mergeCell ref="B14:G14"/>
    <mergeCell ref="A10:I10"/>
    <mergeCell ref="B15:G15"/>
    <mergeCell ref="O24:P24"/>
    <mergeCell ref="O26:P26"/>
    <mergeCell ref="L24:M24"/>
    <mergeCell ref="O25:P25"/>
    <mergeCell ref="A35:P36"/>
    <mergeCell ref="A34:P34"/>
    <mergeCell ref="A32:B32"/>
    <mergeCell ref="C32:D32"/>
    <mergeCell ref="C24:I24"/>
    <mergeCell ref="C21:I21"/>
    <mergeCell ref="A20:B20"/>
    <mergeCell ref="C25:I25"/>
    <mergeCell ref="C26:I26"/>
    <mergeCell ref="A23:B23"/>
    <mergeCell ref="A1:P1"/>
    <mergeCell ref="N3:P3"/>
    <mergeCell ref="L3:M3"/>
    <mergeCell ref="L4:M4"/>
    <mergeCell ref="L5:M5"/>
    <mergeCell ref="N4:P4"/>
    <mergeCell ref="N5:P5"/>
    <mergeCell ref="A4:I4"/>
    <mergeCell ref="L26:M26"/>
    <mergeCell ref="O21:P21"/>
    <mergeCell ref="A21:B21"/>
    <mergeCell ref="A5:I5"/>
    <mergeCell ref="A7:I7"/>
    <mergeCell ref="A9:I9"/>
    <mergeCell ref="A11:G12"/>
    <mergeCell ref="H12:I12"/>
    <mergeCell ref="H11:I11"/>
    <mergeCell ref="L10:P10"/>
    <mergeCell ref="L12:XFD12"/>
    <mergeCell ref="L11:XFD11"/>
    <mergeCell ref="L9:XFD9"/>
    <mergeCell ref="L8:P8"/>
    <mergeCell ref="A24:B24"/>
    <mergeCell ref="A26:B26"/>
    <mergeCell ref="A25:B25"/>
    <mergeCell ref="A27:B27"/>
    <mergeCell ref="C31:D31"/>
    <mergeCell ref="A31:B31"/>
    <mergeCell ref="A28:B28"/>
    <mergeCell ref="A29:B29"/>
    <mergeCell ref="C29:I29"/>
    <mergeCell ref="L29:M29"/>
    <mergeCell ref="O31:P31"/>
    <mergeCell ref="O32:P32"/>
    <mergeCell ref="E32:F32"/>
    <mergeCell ref="M31:N31"/>
    <mergeCell ref="M32:N32"/>
    <mergeCell ref="E31:F31"/>
    <mergeCell ref="O29:P29"/>
    <mergeCell ref="C27:I27"/>
    <mergeCell ref="L27:M27"/>
    <mergeCell ref="O27:P27"/>
    <mergeCell ref="C28:I28"/>
    <mergeCell ref="L28:M28"/>
    <mergeCell ref="O28:P28"/>
    <mergeCell ref="K6:P6"/>
    <mergeCell ref="L23:M23"/>
    <mergeCell ref="O23:P23"/>
    <mergeCell ref="L25:M25"/>
    <mergeCell ref="C23:I23"/>
    <mergeCell ref="B16:G16"/>
    <mergeCell ref="L21:M21"/>
    <mergeCell ref="L19:M19"/>
    <mergeCell ref="L20:M20"/>
    <mergeCell ref="L22:M22"/>
    <mergeCell ref="O19:P19"/>
    <mergeCell ref="A19:B19"/>
    <mergeCell ref="A22:B22"/>
    <mergeCell ref="C19:I19"/>
    <mergeCell ref="C20:I20"/>
    <mergeCell ref="C22:I22"/>
  </mergeCells>
  <phoneticPr fontId="1"/>
  <dataValidations count="1">
    <dataValidation type="date" operator="greaterThan" allowBlank="1" showInputMessage="1" showErrorMessage="1" errorTitle="日付の入力エラー" error="正しい日付を入力してください。" sqref="N3:P3 A20:B30" xr:uid="{3FF728E8-5A61-8A44-9D1F-EAB324B083EB}">
      <formula1>1</formula1>
    </dataValidation>
  </dataValidation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Ryusei Kakubari</dc:creator>
  <cp:lastModifiedBy>政輝 西村</cp:lastModifiedBy>
  <cp:lastPrinted>2026-09-04T12:12:06Z</cp:lastPrinted>
  <dcterms:created xsi:type="dcterms:W3CDTF">2022-12-20T01:06:52Z</dcterms:created>
  <dcterms:modified xsi:type="dcterms:W3CDTF">2026-09-04T13:23:40Z</dcterms:modified>
</cp:coreProperties>
</file>